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media/image1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6" name="ID_4A34FD73CE694824A84DB3E0182F7C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850880" y="68781295"/>
          <a:ext cx="1864995" cy="24987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5" name="ID_4610AF83D24342C39841924A1CC02734"/>
        <xdr:cNvPicPr>
          <a:picLocks noChangeAspect="1"/>
        </xdr:cNvPicPr>
      </xdr:nvPicPr>
      <xdr:blipFill>
        <a:blip r:embed="rId3"/>
        <a:srcRect l="728" t="26099" r="-728" b="34543"/>
        <a:stretch>
          <a:fillRect/>
        </a:stretch>
      </xdr:blipFill>
      <xdr:spPr>
        <a:xfrm>
          <a:off x="9509125" y="16078835"/>
          <a:ext cx="2482850" cy="2141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6B43F83214554A90979EAAEA8196C17B"/>
        <xdr:cNvPicPr>
          <a:picLocks noChangeAspect="1"/>
        </xdr:cNvPicPr>
      </xdr:nvPicPr>
      <xdr:blipFill>
        <a:blip r:embed="rId4"/>
        <a:srcRect b="38027"/>
        <a:stretch>
          <a:fillRect/>
        </a:stretch>
      </xdr:blipFill>
      <xdr:spPr>
        <a:xfrm>
          <a:off x="10524490" y="65509775"/>
          <a:ext cx="2915285" cy="1715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81FF91CB405F4F6B836C1535FB2EFD2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39425" y="55888255"/>
          <a:ext cx="2438400" cy="1262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4ADD524AB3F04FA1A3928A307D33996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06050" y="3798570"/>
          <a:ext cx="1590675" cy="1430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4F9CD44BD5E54B028777C2C49BA9C796" descr="微信图片_20240911170903"/>
        <xdr:cNvPicPr/>
      </xdr:nvPicPr>
      <xdr:blipFill>
        <a:blip r:embed="rId7"/>
        <a:stretch>
          <a:fillRect/>
        </a:stretch>
      </xdr:blipFill>
      <xdr:spPr>
        <a:xfrm>
          <a:off x="0" y="0"/>
          <a:ext cx="5981700" cy="5461000"/>
        </a:xfrm>
        <a:prstGeom prst="rect">
          <a:avLst/>
        </a:prstGeom>
      </xdr:spPr>
    </xdr:pic>
  </etc:cellImage>
  <etc:cellImage>
    <xdr:pic>
      <xdr:nvPicPr>
        <xdr:cNvPr id="27" name="ID_8F7BE0957612404090DE3AE457D48783" descr="微信图片_20240912143907"/>
        <xdr:cNvPicPr/>
      </xdr:nvPicPr>
      <xdr:blipFill>
        <a:blip r:embed="rId8"/>
        <a:stretch>
          <a:fillRect/>
        </a:stretch>
      </xdr:blipFill>
      <xdr:spPr>
        <a:xfrm>
          <a:off x="0" y="0"/>
          <a:ext cx="3800475" cy="1876425"/>
        </a:xfrm>
        <a:prstGeom prst="rect">
          <a:avLst/>
        </a:prstGeom>
      </xdr:spPr>
    </xdr:pic>
  </etc:cellImage>
  <etc:cellImage>
    <xdr:pic>
      <xdr:nvPicPr>
        <xdr:cNvPr id="30" name="ID_E6E683F9098E43B88A0E6D4326E260A1" descr="图片1"/>
        <xdr:cNvPicPr/>
      </xdr:nvPicPr>
      <xdr:blipFill>
        <a:blip r:embed="rId9"/>
        <a:stretch>
          <a:fillRect/>
        </a:stretch>
      </xdr:blipFill>
      <xdr:spPr>
        <a:xfrm>
          <a:off x="0" y="0"/>
          <a:ext cx="4980305" cy="1682115"/>
        </a:xfrm>
        <a:prstGeom prst="rect">
          <a:avLst/>
        </a:prstGeom>
      </xdr:spPr>
    </xdr:pic>
  </etc:cellImage>
  <etc:cellImage>
    <xdr:pic>
      <xdr:nvPicPr>
        <xdr:cNvPr id="32" name="ID_EC300C6AD9A04D11906A983892DB9F3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970895" y="63337440"/>
          <a:ext cx="2011680" cy="19665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6D06B691B0354CE0B413ACA07CC0480A" descr="F:/04-2024/202409  人民医院/0912  人民医院清单/玻璃钢座椅.png玻璃钢座椅"/>
        <xdr:cNvPicPr>
          <a:picLocks noChangeAspect="1"/>
        </xdr:cNvPicPr>
      </xdr:nvPicPr>
      <xdr:blipFill>
        <a:blip r:embed="rId11"/>
        <a:srcRect l="9786" r="9786"/>
        <a:stretch>
          <a:fillRect/>
        </a:stretch>
      </xdr:blipFill>
      <xdr:spPr>
        <a:xfrm>
          <a:off x="9588500" y="626745"/>
          <a:ext cx="2847975" cy="1975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E0D01A6E576417B830D8379796DD1C7" descr="仿真花"/>
        <xdr:cNvPicPr/>
      </xdr:nvPicPr>
      <xdr:blipFill>
        <a:blip r:embed="rId12"/>
        <a:stretch>
          <a:fillRect/>
        </a:stretch>
      </xdr:blipFill>
      <xdr:spPr>
        <a:xfrm>
          <a:off x="0" y="0"/>
          <a:ext cx="4602480" cy="1779905"/>
        </a:xfrm>
        <a:prstGeom prst="rect">
          <a:avLst/>
        </a:prstGeom>
      </xdr:spPr>
    </xdr:pic>
  </etc:cellImage>
  <etc:cellImage>
    <xdr:pic>
      <xdr:nvPicPr>
        <xdr:cNvPr id="6" name="ID_30BE9A47AECD4BEBBC0E278DEC9F46E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839325" y="5196840"/>
          <a:ext cx="1914525" cy="17348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<sst xmlns="http://schemas.openxmlformats.org/spreadsheetml/2006/main" count="51" uniqueCount="43">
  <si>
    <t>人民医院暖装提升项目需求清单（家具）</t>
  </si>
  <si>
    <t>序号</t>
  </si>
  <si>
    <t>区域位置</t>
  </si>
  <si>
    <t>名称</t>
  </si>
  <si>
    <t>参考图</t>
  </si>
  <si>
    <t>描述（规格/材质/内容）</t>
  </si>
  <si>
    <t>数量</t>
  </si>
  <si>
    <t>单位</t>
  </si>
  <si>
    <t>单价</t>
  </si>
  <si>
    <t>金额</t>
  </si>
  <si>
    <t>1F-门诊中厅左侧扶梯旁:休息&amp;宣教区</t>
  </si>
  <si>
    <t>鹅卵石座椅（玻璃钢）</t>
  </si>
  <si>
    <t>玻璃钢材质凸面款鹅卵石
尺寸：长1500mm*宽1100mm*高450mm</t>
  </si>
  <si>
    <t>个</t>
  </si>
  <si>
    <t>仿真绿植造景玻璃钢花盆</t>
  </si>
  <si>
    <t>砂岩石造型，环保玻璃钢材质，整体高约1100mm</t>
  </si>
  <si>
    <t>1F-门诊中厅左侧（钢琴区两侧）</t>
  </si>
  <si>
    <t>仿真假绿植造景组合室内（花艺）</t>
  </si>
  <si>
    <t>花艺长：1150mm,宽450mm，高750mm，双层珍珠棉底座500mm*200mm*2</t>
  </si>
  <si>
    <t>组</t>
  </si>
  <si>
    <t>白色花箱</t>
  </si>
  <si>
    <t>白色铁艺花箱  长：1000mm,宽300mm，高400mm，内深150mm</t>
  </si>
  <si>
    <t>门诊2楼-3楼 连廊通道（穿插摆放，每层12张）</t>
  </si>
  <si>
    <t>休闲椅</t>
  </si>
  <si>
    <t>玻璃钢+防腐木
长1800mm*宽600mm*高450mm</t>
  </si>
  <si>
    <t>张</t>
  </si>
  <si>
    <t>门诊大厅4楼连廊休息区</t>
  </si>
  <si>
    <t>落地矮书柜双层6格收纳架</t>
  </si>
  <si>
    <t>环保板材，宽1040mm，高850mm
柜子内：高323mm，宽323mm
总深度:300mm</t>
  </si>
  <si>
    <t>1号楼2楼检验科和超声科中间过道</t>
  </si>
  <si>
    <t>暖心驿站吧台</t>
  </si>
  <si>
    <t>奶白色钢琴烤漆台面，高密度纤维板，led氛围发光灯，定制logo，背面带储物柜、多功能抽屉
尺寸：长1600mm*宽550mm*高1000mm</t>
  </si>
  <si>
    <t>暖心驿站置物桌</t>
  </si>
  <si>
    <t>可折叠便清洗二档升降长桌白色
尺寸：长1220mm*宽600mm，高度500mm-740mm可调</t>
  </si>
  <si>
    <t>4F-B2-中医馆门外（中医科普点）</t>
  </si>
  <si>
    <t>收纳书柜储物柜</t>
  </si>
  <si>
    <t>三格矮柜收纳柜储物柜书柜
原木色，单个尺寸
长：900mm
宽：300mm 
高：1050mm</t>
  </si>
  <si>
    <t>中药柜</t>
  </si>
  <si>
    <t>木工板，带盖，可移动 储藏 拆装，多功能，单个尺寸
长：1000mm
宽：600mm 
高：900mm</t>
  </si>
  <si>
    <t>1.2米全抽屉调剂台（养生茶饮）</t>
  </si>
  <si>
    <t>木质，带盖，可移动 储藏 拆装，多功能，单个尺寸
长：1200mm
宽：600mm 
高：900mm</t>
  </si>
  <si>
    <t>木质展示架（科普知识、活动宣传）</t>
  </si>
  <si>
    <t>复古棕色，新中式定制立式展示架指示牌
宽：1200mm 
高：1800mm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</si>
</sst>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6"/>
      <name val="仿宋"/>
      <charset val="134"/>
    </font>
    <font>
      <b/>
      <sz val="16"/>
      <color theme="1"/>
      <name val="仿宋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sz val="16"/>
      <color indexed="8"/>
      <name val="仿宋"/>
      <charset val="134"/>
    </font>
    <font>
      <sz val="14"/>
      <color theme="1"/>
      <name val="仿宋"/>
      <charset val="134"/>
    </font>
    <font>
      <sz val="14"/>
      <color indexed="8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阿卡迪亚 饰品花艺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png"/><Relationship Id="rId8" Type="http://schemas.openxmlformats.org/officeDocument/2006/relationships/image" Target="media/image7.png"/><Relationship Id="rId7" Type="http://schemas.openxmlformats.org/officeDocument/2006/relationships/image" Target="media/image6.png"/><Relationship Id="rId6" Type="http://schemas.openxmlformats.org/officeDocument/2006/relationships/image" Target="media/image5.png"/><Relationship Id="rId5" Type="http://schemas.openxmlformats.org/officeDocument/2006/relationships/image" Target="media/image4.png"/><Relationship Id="rId4" Type="http://schemas.openxmlformats.org/officeDocument/2006/relationships/image" Target="media/image3.png"/><Relationship Id="rId3" Type="http://schemas.openxmlformats.org/officeDocument/2006/relationships/image" Target="media/image2.png"/><Relationship Id="rId2" Type="http://schemas.openxmlformats.org/officeDocument/2006/relationships/image" Target="NULL" TargetMode="External"/><Relationship Id="rId13" Type="http://schemas.openxmlformats.org/officeDocument/2006/relationships/image" Target="media/image12.png"/><Relationship Id="rId12" Type="http://schemas.openxmlformats.org/officeDocument/2006/relationships/image" Target="media/image11.png"/><Relationship Id="rId11" Type="http://schemas.openxmlformats.org/officeDocument/2006/relationships/image" Target="media/image10.png"/><Relationship Id="rId10" Type="http://schemas.openxmlformats.org/officeDocument/2006/relationships/image" Target="media/image9.png"/><Relationship Id="rId1" Type="http://schemas.openxmlformats.org/officeDocument/2006/relationships/image" Target="media/image1.webp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topLeftCell="B10" workbookViewId="0">
      <selection activeCell="D14" sqref="D14"/>
    </sheetView>
  </sheetViews>
  <sheetFormatPr defaultColWidth="9" defaultRowHeight="13.5"/>
  <cols>
    <col min="1" max="1" width="6.625" style="2" customWidth="1"/>
    <col min="2" max="2" width="60.875" style="2" customWidth="1"/>
    <col min="3" max="3" width="43.75" style="3" customWidth="1"/>
    <col min="4" max="4" width="64.2166666666667" style="4" customWidth="1"/>
    <col min="5" max="5" width="38" style="2" customWidth="1"/>
    <col min="6" max="7" width="6.625" style="3" customWidth="1"/>
    <col min="8" max="9" width="7.375" style="2" customWidth="1"/>
    <col min="10" max="16384" width="9" style="2"/>
  </cols>
  <sheetData>
    <row r="1" s="1" customFormat="1" ht="25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0.25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s="2" customFormat="1" ht="104" customHeight="1" spans="1:9">
      <c r="A3" s="10">
        <v>1</v>
      </c>
      <c r="B3" s="11" t="s">
        <v>10</v>
      </c>
      <c r="C3" s="12" t="s">
        <v>11</v>
      </c>
      <c r="D3" s="13" t="str">
        <f>_xlfn.DISPIMG("ID_6D06B691B0354CE0B413ACA07CC0480A",1)</f>
        <v>=DISPIMG("ID_6D06B691B0354CE0B413ACA07CC0480A",1)</v>
      </c>
      <c r="E3" s="14" t="s">
        <v>12</v>
      </c>
      <c r="F3" s="11">
        <v>2</v>
      </c>
      <c r="G3" s="11" t="s">
        <v>13</v>
      </c>
      <c r="H3" s="11"/>
      <c r="I3" s="11"/>
    </row>
    <row r="4" s="2" customFormat="1" ht="108" customHeight="1" spans="1:9">
      <c r="A4" s="10">
        <v>2</v>
      </c>
      <c r="B4" s="11"/>
      <c r="C4" s="12" t="s">
        <v>14</v>
      </c>
      <c r="D4" s="13" t="str">
        <f>_xlfn.DISPIMG("ID_4ADD524AB3F04FA1A3928A307D33996A",1)</f>
        <v>=DISPIMG("ID_4ADD524AB3F04FA1A3928A307D33996A",1)</v>
      </c>
      <c r="E4" s="14" t="s">
        <v>15</v>
      </c>
      <c r="F4" s="11">
        <v>4</v>
      </c>
      <c r="G4" s="11" t="s">
        <v>13</v>
      </c>
      <c r="H4" s="11"/>
      <c r="I4" s="11"/>
    </row>
    <row r="5" s="2" customFormat="1" ht="147" customHeight="1" spans="1:9">
      <c r="A5" s="10"/>
      <c r="B5" s="15" t="s">
        <v>16</v>
      </c>
      <c r="C5" s="12" t="s">
        <v>17</v>
      </c>
      <c r="D5" s="13" t="str">
        <f>_xlfn.DISPIMG("ID_DE0D01A6E576417B830D8379796DD1C7",1)</f>
        <v>=DISPIMG("ID_DE0D01A6E576417B830D8379796DD1C7",1)</v>
      </c>
      <c r="E5" s="14" t="s">
        <v>18</v>
      </c>
      <c r="F5" s="11">
        <v>4</v>
      </c>
      <c r="G5" s="11" t="s">
        <v>19</v>
      </c>
      <c r="H5" s="11"/>
      <c r="I5" s="11"/>
    </row>
    <row r="6" s="2" customFormat="1" ht="141" customHeight="1" spans="1:9">
      <c r="A6" s="10"/>
      <c r="B6" s="16"/>
      <c r="C6" s="12" t="s">
        <v>20</v>
      </c>
      <c r="D6" s="13" t="str">
        <f>_xlfn.DISPIMG("ID_30BE9A47AECD4BEBBC0E278DEC9F46EF",1)</f>
        <v>=DISPIMG("ID_30BE9A47AECD4BEBBC0E278DEC9F46EF",1)</v>
      </c>
      <c r="E6" s="14" t="s">
        <v>21</v>
      </c>
      <c r="F6" s="11"/>
      <c r="G6" s="11"/>
      <c r="H6" s="11"/>
      <c r="I6" s="11"/>
    </row>
    <row r="7" s="2" customFormat="1" ht="108" customHeight="1" spans="1:9">
      <c r="A7" s="10">
        <v>3</v>
      </c>
      <c r="B7" s="11" t="s">
        <v>22</v>
      </c>
      <c r="C7" s="12" t="s">
        <v>23</v>
      </c>
      <c r="D7" s="13" t="str">
        <f>_xlfn.DISPIMG("ID_81FF91CB405F4F6B836C1535FB2EFD2A",1)</f>
        <v>=DISPIMG("ID_81FF91CB405F4F6B836C1535FB2EFD2A",1)</v>
      </c>
      <c r="E7" s="14" t="s">
        <v>24</v>
      </c>
      <c r="F7" s="11">
        <v>24</v>
      </c>
      <c r="G7" s="11" t="s">
        <v>25</v>
      </c>
      <c r="H7" s="11"/>
      <c r="I7" s="11"/>
    </row>
    <row r="8" s="2" customFormat="1" ht="106" customHeight="1" spans="1:9">
      <c r="A8" s="10">
        <v>4</v>
      </c>
      <c r="B8" s="17" t="s">
        <v>26</v>
      </c>
      <c r="C8" s="18" t="s">
        <v>27</v>
      </c>
      <c r="D8" s="19" t="str">
        <f>_xlfn.DISPIMG("ID_4F9CD44BD5E54B028777C2C49BA9C796",1)</f>
        <v>=DISPIMG("ID_4F9CD44BD5E54B028777C2C49BA9C796",1)</v>
      </c>
      <c r="E8" s="20" t="s">
        <v>28</v>
      </c>
      <c r="F8" s="21">
        <v>6</v>
      </c>
      <c r="G8" s="21" t="s">
        <v>13</v>
      </c>
      <c r="H8" s="21"/>
      <c r="I8" s="21"/>
    </row>
    <row r="9" s="2" customFormat="1" ht="141" customHeight="1" spans="1:9">
      <c r="A9" s="10">
        <v>5</v>
      </c>
      <c r="B9" s="17" t="s">
        <v>29</v>
      </c>
      <c r="C9" s="18" t="s">
        <v>30</v>
      </c>
      <c r="D9" s="19" t="str">
        <f>_xlfn.DISPIMG("ID_8F7BE0957612404090DE3AE457D48783",1)</f>
        <v>=DISPIMG("ID_8F7BE0957612404090DE3AE457D48783",1)</v>
      </c>
      <c r="E9" s="20" t="s">
        <v>31</v>
      </c>
      <c r="F9" s="21">
        <v>1</v>
      </c>
      <c r="G9" s="21" t="s">
        <v>13</v>
      </c>
      <c r="H9" s="21"/>
      <c r="I9" s="21"/>
    </row>
    <row r="10" s="2" customFormat="1" ht="129" customHeight="1" spans="1:9">
      <c r="A10" s="10">
        <v>6</v>
      </c>
      <c r="B10" s="17"/>
      <c r="C10" s="18" t="s">
        <v>32</v>
      </c>
      <c r="D10" s="19" t="str">
        <f>_xlfn.DISPIMG("ID_4610AF83D24342C39841924A1CC02734",1)</f>
        <v>=DISPIMG("ID_4610AF83D24342C39841924A1CC02734",1)</v>
      </c>
      <c r="E10" s="20" t="s">
        <v>33</v>
      </c>
      <c r="F10" s="21">
        <v>2</v>
      </c>
      <c r="G10" s="21" t="s">
        <v>25</v>
      </c>
      <c r="H10" s="21"/>
      <c r="I10" s="21"/>
    </row>
    <row r="11" s="2" customFormat="1" ht="128" customHeight="1" spans="1:9">
      <c r="A11" s="10">
        <v>7</v>
      </c>
      <c r="B11" s="21" t="s">
        <v>34</v>
      </c>
      <c r="C11" s="18" t="s">
        <v>35</v>
      </c>
      <c r="D11" s="21" t="str">
        <f>_xlfn.DISPIMG("ID_E6E683F9098E43B88A0E6D4326E260A1",1)</f>
        <v>=DISPIMG("ID_E6E683F9098E43B88A0E6D4326E260A1",1)</v>
      </c>
      <c r="E11" s="22" t="s">
        <v>36</v>
      </c>
      <c r="F11" s="23">
        <v>7</v>
      </c>
      <c r="G11" s="23" t="s">
        <v>13</v>
      </c>
      <c r="H11" s="11"/>
      <c r="I11" s="11"/>
    </row>
    <row r="12" s="2" customFormat="1" ht="113" customHeight="1" spans="1:9">
      <c r="A12" s="10">
        <v>8</v>
      </c>
      <c r="B12" s="21"/>
      <c r="C12" s="18" t="s">
        <v>37</v>
      </c>
      <c r="D12" s="21" t="str">
        <f>_xlfn.DISPIMG("ID_EC300C6AD9A04D11906A983892DB9F33",1)</f>
        <v>=DISPIMG("ID_EC300C6AD9A04D11906A983892DB9F33",1)</v>
      </c>
      <c r="E12" s="22" t="s">
        <v>38</v>
      </c>
      <c r="F12" s="23">
        <v>1</v>
      </c>
      <c r="G12" s="23" t="s">
        <v>13</v>
      </c>
      <c r="H12" s="11"/>
      <c r="I12" s="11"/>
    </row>
    <row r="13" s="2" customFormat="1" ht="103" customHeight="1" spans="1:9">
      <c r="A13" s="10">
        <v>9</v>
      </c>
      <c r="B13" s="21"/>
      <c r="C13" s="24" t="s">
        <v>39</v>
      </c>
      <c r="D13" s="14" t="str">
        <f>_xlfn.DISPIMG("ID_6B43F83214554A90979EAAEA8196C17B",1)</f>
        <v>=DISPIMG("ID_6B43F83214554A90979EAAEA8196C17B",1)</v>
      </c>
      <c r="E13" s="22" t="s">
        <v>40</v>
      </c>
      <c r="F13" s="11">
        <v>1</v>
      </c>
      <c r="G13" s="11" t="s">
        <v>13</v>
      </c>
      <c r="H13" s="11"/>
      <c r="I13" s="11"/>
    </row>
    <row r="14" s="2" customFormat="1" ht="129" customHeight="1" spans="1:9">
      <c r="A14" s="10">
        <v>10</v>
      </c>
      <c r="B14" s="21"/>
      <c r="C14" s="18" t="s">
        <v>41</v>
      </c>
      <c r="D14" s="25" t="str">
        <f>_xlfn.DISPIMG("ID_4A34FD73CE694824A84DB3E0182F7C45",1)</f>
        <v>=DISPIMG("ID_4A34FD73CE694824A84DB3E0182F7C45",1)</v>
      </c>
      <c r="E14" s="22" t="s">
        <v>42</v>
      </c>
      <c r="F14" s="23">
        <v>1</v>
      </c>
      <c r="G14" s="23" t="s">
        <v>13</v>
      </c>
      <c r="H14" s="11"/>
      <c r="I14" s="11"/>
    </row>
    <row r="17" s="2" customFormat="1"/>
  </sheetData>
  <mergeCells count="5">
    <mergeCell ref="A1:I1"/>
    <mergeCell ref="B3:B4"/>
    <mergeCell ref="B5:B6"/>
    <mergeCell ref="B9:B10"/>
    <mergeCell ref="B11:B14"/>
  </mergeCells>
  <pageMargins left="0.751388888888889" right="0.751388888888889" top="1" bottom="1" header="0.5" footer="0.5"/>
  <pageSetup paperSize="9" scale="53" orientation="landscape" horizontalDpi="600"/>
  <headerFooter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13475</dc:creator>
  <cp:lastModifiedBy>邱my</cp:lastModifiedBy>
  <dcterms:created xsi:type="dcterms:W3CDTF">2024-09-12T07:24:00Z</dcterms:created>
  <dcterms:modified xsi:type="dcterms:W3CDTF">2024-09-13T00:37:18Z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6BFDE5C22FAD456EB62620BA39DB379B_11</vt:lpwstr>
  </property>
  <property fmtid="{D5CDD505-2E9C-101B-9397-08002B2CF9AE}" pid="3" name="KSOProductBuildVer">
    <vt:lpwstr>2052-12.1.0.17857</vt:lpwstr>
  </property>
</Properties>
</file>